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คำนวนยอดกู้" sheetId="1" r:id="rId1"/>
  </sheets>
  <definedNames>
    <definedName name="checklist">#REF!</definedName>
    <definedName name="dead">#REF!</definedName>
    <definedName name="deduct">'คำนวนยอดกู้'!$B$6</definedName>
    <definedName name="hoon">#REF!</definedName>
    <definedName name="loanamount">#REF!</definedName>
    <definedName name="pmt">#REF!</definedName>
    <definedName name="rate">#REF!</definedName>
    <definedName name="ref30">'คำนวนยอดกู้'!#REF!</definedName>
    <definedName name="stock">#REF!</definedName>
    <definedName name="terms">#REF!</definedName>
    <definedName name="test">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HP computer</author>
  </authors>
  <commentList>
    <comment ref="B3" authorId="0">
      <text>
        <r>
          <rPr>
            <b/>
            <sz val="10"/>
            <rFont val="Tahoma"/>
            <family val="2"/>
          </rPr>
          <t>เงินได้รายเดือน ไม่รวมค่าวิทยฐานะ ค่าครองชีพ หรือค่าตอบแทนอื่นๆ</t>
        </r>
      </text>
    </comment>
    <comment ref="B8" authorId="0">
      <text>
        <r>
          <rPr>
            <b/>
            <sz val="10"/>
            <rFont val="Tahoma"/>
            <family val="2"/>
          </rPr>
          <t>จำนวนงวดที่ต้องการส่ง (สูงสุด 189 งวด) และขึ้นอยู่กับอายุของสมาชิกด้วย</t>
        </r>
      </text>
    </comment>
    <comment ref="B7" authorId="0">
      <text>
        <r>
          <rPr>
            <b/>
            <sz val="8"/>
            <rFont val="Tahoma"/>
            <family val="0"/>
          </rPr>
          <t>เงินค่างวด ที่สามารถส่งได้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10"/>
            <rFont val="Tahoma"/>
            <family val="2"/>
          </rPr>
          <t xml:space="preserve">ยอดเงินที่สามารถกู้ได้ (โดยประมาณ)   
หมายเหตุ** ยอดเงินนี้อาจมีความคลาดเคลื่อน เล็กน้อยจากหลักการคำนวนและการปัดเศษทศนิยม 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ใส่ค่าหุ้นรายเดือน ตามที่หักจริง </t>
        </r>
      </text>
    </comment>
    <comment ref="B5" authorId="0">
      <text>
        <r>
          <rPr>
            <b/>
            <sz val="10"/>
            <rFont val="Tahoma"/>
            <family val="2"/>
          </rPr>
          <t xml:space="preserve">จำนวนเงินฝากออมทรัพย์ หักรายเดือน(ถ้ามี)
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ยอดรวมรายการหักอื่นๆ  เช่น
- ยอดหักจากธนาคารพาณิชย์ต่างๆ
- กบข
- ชพค
- ฌอส
- เงินกู้ ATM (ถ้ามี)
                                    ฯลฯ </t>
        </r>
      </text>
    </comment>
  </commentList>
</comments>
</file>

<file path=xl/sharedStrings.xml><?xml version="1.0" encoding="utf-8"?>
<sst xmlns="http://schemas.openxmlformats.org/spreadsheetml/2006/main" count="12" uniqueCount="12">
  <si>
    <t>จำนวนงวด</t>
  </si>
  <si>
    <t>เงินเดือน</t>
  </si>
  <si>
    <t>หัก  ค่าหุ้นรายเดือน</t>
  </si>
  <si>
    <t>หัก เงินฝากออมทรัพย์</t>
  </si>
  <si>
    <t>เงินค่างวด</t>
  </si>
  <si>
    <t>อัตราดอกเบี้ย</t>
  </si>
  <si>
    <t>ยอดกู้ได้</t>
  </si>
  <si>
    <t>เงินกู้สามัญ</t>
  </si>
  <si>
    <t>รายการหักอื่นๆ</t>
  </si>
  <si>
    <t xml:space="preserve">***หมายเหตุ*** 
* กรอกข้อมูลลงในช่องสี                 ให้ถูกต้องและครบถ้วน
** ยอดที่คำนวนได้เป็นยอดประมาณการเท่านั้น </t>
  </si>
  <si>
    <t>ยอดที่คำนวนได้เป็นยอดประมาณการเท่านั้น</t>
  </si>
  <si>
    <t>หมายเหตุ  กรอกข้อมูลลงในช่องสี                      ให้ถูกต้องและครบถ้วน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</si>
</sst>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;[Red]#,##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</numFmts>
  <fonts count="5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24"/>
      <name val="TH Niramit AS"/>
      <family val="0"/>
    </font>
    <font>
      <sz val="24"/>
      <name val="TH Niramit AS"/>
      <family val="0"/>
    </font>
    <font>
      <b/>
      <u val="single"/>
      <sz val="24"/>
      <color indexed="10"/>
      <name val="TH Niramit AS"/>
      <family val="0"/>
    </font>
    <font>
      <b/>
      <sz val="14"/>
      <name val="TH Niramit AS"/>
      <family val="0"/>
    </font>
    <font>
      <b/>
      <sz val="14"/>
      <color indexed="9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10" fontId="7" fillId="4" borderId="10" xfId="0" applyNumberFormat="1" applyFont="1" applyFill="1" applyBorder="1" applyAlignment="1" applyProtection="1">
      <alignment/>
      <protection hidden="1"/>
    </xf>
    <xf numFmtId="39" fontId="8" fillId="4" borderId="10" xfId="0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 wrapText="1"/>
    </xf>
    <xf numFmtId="4" fontId="7" fillId="4" borderId="10" xfId="0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7" fillId="12" borderId="10" xfId="0" applyNumberFormat="1" applyFont="1" applyFill="1" applyBorder="1" applyAlignment="1" applyProtection="1">
      <alignment/>
      <protection locked="0"/>
    </xf>
    <xf numFmtId="0" fontId="7" fillId="12" borderId="10" xfId="0" applyNumberFormat="1" applyFont="1" applyFill="1" applyBorder="1" applyAlignment="1" applyProtection="1">
      <alignment/>
      <protection locked="0"/>
    </xf>
    <xf numFmtId="0" fontId="6" fillId="32" borderId="0" xfId="0" applyFont="1" applyFill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19050</xdr:rowOff>
    </xdr:from>
    <xdr:to>
      <xdr:col>7</xdr:col>
      <xdr:colOff>180975</xdr:colOff>
      <xdr:row>1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810375" y="19050"/>
          <a:ext cx="676275" cy="2095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123825</xdr:colOff>
      <xdr:row>2</xdr:row>
      <xdr:rowOff>133350</xdr:rowOff>
    </xdr:from>
    <xdr:to>
      <xdr:col>11</xdr:col>
      <xdr:colOff>0</xdr:colOff>
      <xdr:row>35</xdr:row>
      <xdr:rowOff>123825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85800"/>
          <a:ext cx="5362575" cy="942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35.421875" style="0" customWidth="1"/>
    <col min="2" max="2" width="28.421875" style="0" customWidth="1"/>
  </cols>
  <sheetData>
    <row r="1" spans="1:10" ht="18">
      <c r="A1" s="13" t="s">
        <v>7</v>
      </c>
      <c r="B1" s="13"/>
      <c r="D1" s="9" t="s">
        <v>11</v>
      </c>
      <c r="E1" s="10"/>
      <c r="F1" s="10"/>
      <c r="G1" s="10"/>
      <c r="H1" s="10"/>
      <c r="I1" s="9"/>
      <c r="J1" s="9"/>
    </row>
    <row r="2" spans="1:10" ht="25.5" customHeight="1">
      <c r="A2" s="14"/>
      <c r="B2" s="14"/>
      <c r="D2" s="9" t="s">
        <v>10</v>
      </c>
      <c r="E2" s="10"/>
      <c r="F2" s="10"/>
      <c r="G2" s="10"/>
      <c r="H2" s="10"/>
      <c r="I2" s="9"/>
      <c r="J2" s="9"/>
    </row>
    <row r="3" spans="1:8" ht="36.75" customHeight="1">
      <c r="A3" s="3" t="s">
        <v>1</v>
      </c>
      <c r="B3" s="11">
        <v>17110</v>
      </c>
      <c r="E3" s="7" t="s">
        <v>9</v>
      </c>
      <c r="F3" s="1"/>
      <c r="G3" s="1"/>
      <c r="H3" s="1"/>
    </row>
    <row r="4" spans="1:8" ht="31.5">
      <c r="A4" s="4" t="s">
        <v>2</v>
      </c>
      <c r="B4" s="11">
        <v>1030</v>
      </c>
      <c r="E4" s="1"/>
      <c r="F4" s="1"/>
      <c r="G4" s="1"/>
      <c r="H4" s="1"/>
    </row>
    <row r="5" spans="1:8" ht="31.5">
      <c r="A5" s="4" t="s">
        <v>3</v>
      </c>
      <c r="B5" s="11">
        <v>0</v>
      </c>
      <c r="E5" s="1"/>
      <c r="F5" s="1"/>
      <c r="G5" s="1"/>
      <c r="H5" s="1"/>
    </row>
    <row r="6" spans="1:2" ht="31.5">
      <c r="A6" s="4" t="s">
        <v>8</v>
      </c>
      <c r="B6" s="11">
        <v>2301</v>
      </c>
    </row>
    <row r="7" spans="1:2" ht="31.5">
      <c r="A7" s="4" t="s">
        <v>4</v>
      </c>
      <c r="B7" s="8">
        <f>B3-2000-B4-B5-B6</f>
        <v>11779</v>
      </c>
    </row>
    <row r="8" spans="1:8" ht="31.5">
      <c r="A8" s="4" t="s">
        <v>0</v>
      </c>
      <c r="B8" s="12">
        <v>189</v>
      </c>
      <c r="E8" s="1"/>
      <c r="F8" s="1"/>
      <c r="G8" s="1"/>
      <c r="H8" s="1"/>
    </row>
    <row r="9" spans="1:8" ht="31.5">
      <c r="A9" s="4" t="s">
        <v>5</v>
      </c>
      <c r="B9" s="5">
        <v>0.0675</v>
      </c>
      <c r="E9" s="1"/>
      <c r="F9" s="1"/>
      <c r="G9" s="1"/>
      <c r="H9" s="1"/>
    </row>
    <row r="10" spans="1:8" ht="31.5">
      <c r="A10" s="4" t="s">
        <v>6</v>
      </c>
      <c r="B10" s="6">
        <f>IF(-PV(B9/12,B8,B7,0,0)&gt;1600000,1600000,ROUND((-PV(B9/12,B8,B7,0,0)/1000000),3)*1000000)</f>
        <v>1369000</v>
      </c>
      <c r="E10" s="1"/>
      <c r="F10" s="1"/>
      <c r="G10" s="1"/>
      <c r="H10" s="1"/>
    </row>
    <row r="11" spans="5:8" ht="12.75">
      <c r="E11" s="1"/>
      <c r="F11" s="1"/>
      <c r="G11" s="1"/>
      <c r="H11" s="1"/>
    </row>
    <row r="12" spans="5:8" ht="12.75">
      <c r="E12" s="1"/>
      <c r="F12" s="1"/>
      <c r="G12" s="1"/>
      <c r="H12" s="1"/>
    </row>
    <row r="13" spans="1:4" ht="174" customHeight="1">
      <c r="A13" s="1"/>
      <c r="B13" s="1"/>
      <c r="C13" s="1"/>
      <c r="D13" s="1"/>
    </row>
    <row r="14" spans="1:4" ht="12.75" customHeight="1">
      <c r="A14" s="1"/>
      <c r="B14" s="1"/>
      <c r="C14" s="1"/>
      <c r="D14" s="1"/>
    </row>
    <row r="15" spans="1:4" ht="12.75" customHeight="1">
      <c r="A15" s="1"/>
      <c r="B15" s="1"/>
      <c r="C15" s="1"/>
      <c r="D15" s="1"/>
    </row>
    <row r="16" spans="1:4" ht="12.75">
      <c r="A16" s="1"/>
      <c r="B16" s="1" t="e">
        <f>+#REF!*0.3</f>
        <v>#REF!</v>
      </c>
      <c r="C16" s="1"/>
      <c r="D16" s="1"/>
    </row>
    <row r="17" spans="1:4" ht="12.75">
      <c r="A17" s="1"/>
      <c r="B17" s="1" t="e">
        <f>IF(#REF!&lt;B16,0,#REF!-B16+500)</f>
        <v>#REF!</v>
      </c>
      <c r="C17" s="1"/>
      <c r="D17" s="1"/>
    </row>
    <row r="18" spans="1:4" ht="18" customHeight="1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2"/>
      <c r="B22" s="2"/>
      <c r="C22" s="2"/>
      <c r="D22" s="2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</sheetData>
  <sheetProtection password="DCE0" sheet="1" objects="1" scenarios="1" selectLockedCells="1"/>
  <mergeCells count="1">
    <mergeCell ref="A1:B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pathompong</cp:lastModifiedBy>
  <cp:lastPrinted>2011-02-17T02:40:23Z</cp:lastPrinted>
  <dcterms:created xsi:type="dcterms:W3CDTF">2010-03-04T07:23:02Z</dcterms:created>
  <dcterms:modified xsi:type="dcterms:W3CDTF">2015-05-19T03:44:26Z</dcterms:modified>
  <cp:category/>
  <cp:version/>
  <cp:contentType/>
  <cp:contentStatus/>
</cp:coreProperties>
</file>